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goranal\Desktop\2022\jednostavna nabava\RADOVI\radovi na hidrantu\"/>
    </mc:Choice>
  </mc:AlternateContent>
  <xr:revisionPtr revIDLastSave="0" documentId="13_ncr:1_{DAB80CD9-2837-44D1-9749-F516976321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F51" i="1"/>
  <c r="F55" i="1"/>
  <c r="F59" i="1"/>
  <c r="F63" i="1"/>
  <c r="F47" i="1"/>
  <c r="F20" i="1"/>
  <c r="F70" i="1" l="1"/>
  <c r="F30" i="1"/>
  <c r="F29" i="1"/>
  <c r="F28" i="1"/>
  <c r="F27" i="1"/>
  <c r="F26" i="1"/>
  <c r="F40" i="1"/>
  <c r="F32" i="1"/>
  <c r="F16" i="1"/>
  <c r="F14" i="1"/>
  <c r="F12" i="1"/>
  <c r="F42" i="1" l="1"/>
  <c r="F73" i="1" s="1"/>
  <c r="F74" i="1" l="1"/>
  <c r="F75" i="1" s="1"/>
</calcChain>
</file>

<file path=xl/sharedStrings.xml><?xml version="1.0" encoding="utf-8"?>
<sst xmlns="http://schemas.openxmlformats.org/spreadsheetml/2006/main" count="74" uniqueCount="60">
  <si>
    <t xml:space="preserve">Iskop kanala u zemljištu  bez obzira na kategoriju tla za polaganje vodovodnih cijevi. Dubinu 
iskopa izvesti prema dubini postojeće instalacije (cca 1m). Širina rova 0,6m. Predviđen je ručni iskop 30% i strojni iskop 70%.
NAPOMENA: Točnu kategoriju zemlje utvrditi na licu mjesta.
</t>
  </si>
  <si>
    <t>- iskop</t>
  </si>
  <si>
    <r>
      <t>m</t>
    </r>
    <r>
      <rPr>
        <vertAlign val="superscript"/>
        <sz val="9"/>
        <rFont val="Arial"/>
        <family val="2"/>
        <charset val="238"/>
      </rPr>
      <t>3</t>
    </r>
  </si>
  <si>
    <t xml:space="preserve">Dobava materijala i izrada obloge za vodovodne  cijevi.  Oko prethodno montiranih vodovodnih cijevi  izvodi se obloga od sitnog materijala - pijesak ili finiji zamjenski materijal iz pozajmišta (0-40 mm), a do visine 30 cm iznad vrha tjemena cijevi. Obračun po m3 izvedene obloge.
</t>
  </si>
  <si>
    <t>Zatrpavanje rova materijalom od iskopa, po slojevima od 30 cm, uz istovremeno obilno močenje i nabijanje materijala ručnim nabijačima.</t>
  </si>
  <si>
    <t>Dobava i montaža svih potrebnih elemenata (NP 10 bara) za izradu hidrantskog priključka. U cijenu su uključeni vijci, sav brtveni i spojni materijal te potreban rad. Obračun po montiranom komadu. Sve komplet.</t>
  </si>
  <si>
    <t>zasunska kapa - kom 1</t>
  </si>
  <si>
    <t xml:space="preserve">SVE KOMPLET
Ponuđeni tip:
____________________________________
</t>
  </si>
  <si>
    <t>kpl</t>
  </si>
  <si>
    <t>Dobava i montaža protupožarnog ormarića za vanjsku hidrantsku mrežu sa svom opremom. U cijenu su uključeni vijci, sav brtveni i spojni materijal te potreban rad. Obračun po komadu.</t>
  </si>
  <si>
    <t>Ključ za spojnice ABC - kom1</t>
  </si>
  <si>
    <t>Tlačna trevira cijev ∅ 52 mm 
l = 20 m sa spojnicama C - kom4</t>
  </si>
  <si>
    <t>Mlaznica sa zasunom ∅ 52 mm  - kom 2</t>
  </si>
  <si>
    <t>Ormarić tipa "STROJOSERVIS" d.d. ili slično</t>
  </si>
  <si>
    <t>Temelj veličine 30 x 50 x 90 cm iz 
betona C-20 - kom2</t>
  </si>
  <si>
    <t xml:space="preserve">
Ponuđeni tip:
____________________________________
</t>
  </si>
  <si>
    <t>1.</t>
  </si>
  <si>
    <t>2.</t>
  </si>
  <si>
    <t>3.</t>
  </si>
  <si>
    <t>4.</t>
  </si>
  <si>
    <t>kom</t>
  </si>
  <si>
    <t>Elektrospojnice za PEHD cijevi DN 75mm</t>
  </si>
  <si>
    <t>EV zasun (tip V2-06) DN 75mm</t>
  </si>
  <si>
    <t>tuljak sa prirubnicom DN 75mm</t>
  </si>
  <si>
    <t>N 90 (DIN 28538) DN 75mm</t>
  </si>
  <si>
    <t xml:space="preserve">nadzemni ukrasni hidrant s lomljivim stupom tip "Barok". Oblik i mjere prema HRN EN 1092-2. Hidrant s dvije B - spojke Ø 65 i jednom A - spojkom Ø 100. Materijal – sklop.
Proizvodi se prema HRN EN 1092-2.
Potrebna dimenzija:
DN 80-100; PN 10 ili jednakovrijedno
</t>
  </si>
  <si>
    <t>5.</t>
  </si>
  <si>
    <t>m2</t>
  </si>
  <si>
    <t>Pažljivo skidanje postojećeg tlakovca sa deponiranjem u blizini gradilišta zbog ponovnog ugrađivanja. U stavku uračunati komplet skidanje postojeće pječane podloge  i dijela nasipa u debljini od 30 cm,te utovar i odvoz na deponij.Obračun po m2 .</t>
  </si>
  <si>
    <t>Dobava i ugradba tampona 0-63 cm u debljini potrebnoj za pripremu betoniranja bet. Ploče uz potrebno nabijanje valjkom i vibro pločom uz objekat. Obračun po m3.</t>
  </si>
  <si>
    <t>m3</t>
  </si>
  <si>
    <t>Dobava i ugradba betona mb-c25/30 uz šalovanje i armiranje iste površine. U stavku uračunati potrebne dijelove za nastalu stavku. Obračun po m3.</t>
  </si>
  <si>
    <t>Ugradba postojećeg tlakovca na već pripremljenu podlogu uz dobavu 20% novog tlakovca a to sve komplet isfugirati kvarcnim pijeskom,uz potrebno nabijanje vibropločom.Obračun po m2.</t>
  </si>
  <si>
    <t>Pažljivo piljenje postojećih kamenih ploča i stepiništa uz rub lijevo do zgrade u potrebnoj dubini .U stavku uračunati sve potrebne premaze hidroizolacije na zid zgrade te ponovna ugradba postojećih kamenih ploča na već pripremljenu podlogu. Obračun po m2.</t>
  </si>
  <si>
    <t>Dobava i montaža cijevi iz polietilena za pitku vodu. Cijevi su predviđene za izvedbu vodovoda sa radnim tlakom do 10 bar u mreži. Serija cijevi u odnosu na radni tlak: S 5. U dužni metar cijevi uračunato je spajanje cijevi, ispitivanje zavarenih dijelova na nepropusnost i čvrstoću te popravak oštećenja.  U stavku uračunati i elektrospojnice i sve fazonske komade.</t>
  </si>
  <si>
    <t>PEHD - 75x4,5mm</t>
  </si>
  <si>
    <t>m</t>
  </si>
  <si>
    <t>UKUPNO HIDRANTSKI VOD:</t>
  </si>
  <si>
    <t>GRAĐEVINSKO OBRTNIČKI RADOVI</t>
  </si>
  <si>
    <t>UKUPNO G.O.R</t>
  </si>
  <si>
    <t>6.</t>
  </si>
  <si>
    <t>Spajanje postojeći vertikala odvoda kišnice na oborinsku kanalizaciju uz rub zgrade. Ustavku uračunati sve potrebne komade za spajanje te sav poterbni spojni materijal. Obračun po kompletu izvedenog stanja.</t>
  </si>
  <si>
    <t>komplet</t>
  </si>
  <si>
    <t>Red. br.</t>
  </si>
  <si>
    <t>Opis stavke</t>
  </si>
  <si>
    <t>jed. mjere</t>
  </si>
  <si>
    <t>količina</t>
  </si>
  <si>
    <t>Pučko otvoreno učilište,izvođenje radova na sanaciji vanjske hidrantske mreže i uređenje okoliša</t>
  </si>
  <si>
    <t>Ponuditelj:</t>
  </si>
  <si>
    <t>______________________________________</t>
  </si>
  <si>
    <t>M.P.</t>
  </si>
  <si>
    <t>(Ovlaštena osoba za zastupanje ponuditelja) *</t>
  </si>
  <si>
    <t>* upisati ime, prezime i funkciju odgovorne osobe</t>
  </si>
  <si>
    <t>U ___________, ____________ 2022. godine</t>
  </si>
  <si>
    <t>SVEUKUPNO radovi:</t>
  </si>
  <si>
    <t>PDV</t>
  </si>
  <si>
    <t xml:space="preserve">Privitak 2-TROŠKOVNIK </t>
  </si>
  <si>
    <t>SVEUKUPNO s PDV-om</t>
  </si>
  <si>
    <t>Iznos kn</t>
  </si>
  <si>
    <t>jedinična cijena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</si>
</sst>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k_n_-;\-* #,##0.00\ _k_n_-;_-* &quot;-&quot;??\ _k_n_-;_-@_-"/>
    <numFmt numFmtId="166" formatCode="[$-41A]General"/>
    <numFmt numFmtId="167" formatCode="#,##0.00&quot; &quot;[$kn-41A];[Red]&quot;-&quot;#,##0.00&quot; &quot;[$kn-41A]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RO_Swiss_Con-Normal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 CE"/>
      <charset val="238"/>
    </font>
    <font>
      <sz val="11"/>
      <color rgb="FF000000"/>
      <name val="Arial1"/>
      <charset val="238"/>
    </font>
    <font>
      <sz val="11"/>
      <color rgb="FFFFFFFF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1" fillId="0" borderId="0"/>
    <xf numFmtId="0" fontId="4" fillId="0" borderId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>
      <alignment horizontal="justify" vertical="top" wrapText="1"/>
    </xf>
    <xf numFmtId="0" fontId="17" fillId="0" borderId="0" applyNumberFormat="0" applyBorder="0" applyProtection="0">
      <alignment horizontal="justify" vertical="top" wrapText="1"/>
    </xf>
    <xf numFmtId="0" fontId="18" fillId="0" borderId="0" applyNumberFormat="0" applyBorder="0" applyProtection="0"/>
    <xf numFmtId="167" fontId="18" fillId="0" borderId="0" applyBorder="0" applyProtection="0"/>
    <xf numFmtId="0" fontId="19" fillId="0" borderId="0"/>
  </cellStyleXfs>
  <cellXfs count="47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 applyProtection="1">
      <alignment horizontal="right"/>
      <protection locked="0"/>
    </xf>
    <xf numFmtId="0" fontId="2" fillId="0" borderId="0" xfId="1" quotePrefix="1" applyFont="1" applyAlignment="1">
      <alignment vertical="top" wrapText="1"/>
    </xf>
    <xf numFmtId="4" fontId="2" fillId="0" borderId="0" xfId="2" applyNumberFormat="1" applyFont="1" applyAlignment="1">
      <alignment horizontal="right"/>
    </xf>
    <xf numFmtId="4" fontId="2" fillId="0" borderId="0" xfId="2" applyNumberFormat="1" applyFont="1" applyAlignment="1" applyProtection="1">
      <alignment horizontal="right"/>
      <protection locked="0"/>
    </xf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right" wrapText="1"/>
    </xf>
    <xf numFmtId="4" fontId="2" fillId="0" borderId="0" xfId="3" applyNumberFormat="1" applyFont="1" applyProtection="1">
      <protection locked="0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Font="1"/>
    <xf numFmtId="0" fontId="6" fillId="0" borderId="0" xfId="1" applyFont="1" applyAlignment="1">
      <alignment horizontal="left" vertical="top" wrapText="1"/>
    </xf>
    <xf numFmtId="4" fontId="2" fillId="0" borderId="0" xfId="3" applyNumberFormat="1" applyFont="1"/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/>
    <xf numFmtId="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9" fillId="0" borderId="0" xfId="4"/>
    <xf numFmtId="0" fontId="11" fillId="0" borderId="0" xfId="4" applyFont="1"/>
    <xf numFmtId="0" fontId="10" fillId="0" borderId="0" xfId="4" applyFont="1"/>
    <xf numFmtId="0" fontId="10" fillId="0" borderId="0" xfId="4" applyFont="1" applyAlignment="1">
      <alignment horizontal="center"/>
    </xf>
    <xf numFmtId="0" fontId="8" fillId="0" borderId="0" xfId="0" applyFont="1"/>
    <xf numFmtId="0" fontId="0" fillId="0" borderId="9" xfId="0" applyBorder="1"/>
    <xf numFmtId="4" fontId="20" fillId="2" borderId="6" xfId="10" applyNumberFormat="1" applyFont="1" applyFill="1" applyBorder="1" applyAlignment="1">
      <alignment horizontal="center" vertical="center" wrapText="1"/>
    </xf>
    <xf numFmtId="4" fontId="20" fillId="2" borderId="2" xfId="1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0" borderId="1" xfId="0" applyFont="1" applyBorder="1"/>
    <xf numFmtId="0" fontId="8" fillId="0" borderId="0" xfId="0" applyFont="1" applyAlignment="1">
      <alignment vertical="top"/>
    </xf>
    <xf numFmtId="0" fontId="0" fillId="0" borderId="10" xfId="0" applyBorder="1"/>
    <xf numFmtId="0" fontId="0" fillId="0" borderId="4" xfId="0" applyBorder="1"/>
    <xf numFmtId="0" fontId="21" fillId="2" borderId="9" xfId="4" applyFont="1" applyFill="1" applyBorder="1" applyAlignment="1">
      <alignment horizontal="center" vertical="top" wrapText="1"/>
    </xf>
    <xf numFmtId="165" fontId="21" fillId="2" borderId="5" xfId="5" applyFont="1" applyFill="1" applyBorder="1" applyAlignment="1">
      <alignment horizontal="center" vertical="top" wrapText="1"/>
    </xf>
    <xf numFmtId="0" fontId="21" fillId="2" borderId="7" xfId="4" applyFont="1" applyFill="1" applyBorder="1" applyAlignment="1">
      <alignment horizontal="center" vertical="top" wrapText="1"/>
    </xf>
    <xf numFmtId="0" fontId="21" fillId="2" borderId="4" xfId="4" applyFont="1" applyFill="1" applyBorder="1" applyAlignment="1">
      <alignment horizontal="center" wrapText="1"/>
    </xf>
    <xf numFmtId="0" fontId="21" fillId="2" borderId="8" xfId="4" applyFont="1" applyFill="1" applyBorder="1" applyAlignment="1">
      <alignment horizontal="center" vertical="top" wrapText="1"/>
    </xf>
    <xf numFmtId="0" fontId="21" fillId="2" borderId="3" xfId="4" applyFont="1" applyFill="1" applyBorder="1" applyAlignment="1">
      <alignment horizontal="center" vertical="top" wrapText="1"/>
    </xf>
  </cellXfs>
  <cellStyles count="18">
    <cellStyle name="cf1" xfId="8" xr:uid="{56A3333B-654A-4C02-9026-B0303F070191}"/>
    <cellStyle name="cf2" xfId="9" xr:uid="{AE50E69A-149A-4938-B195-770B668E1B84}"/>
    <cellStyle name="Excel Built-in Normal" xfId="10" xr:uid="{C62FDB9B-8DC3-44B9-A5C5-A3AD8E53991F}"/>
    <cellStyle name="Heading" xfId="11" xr:uid="{CE149BF1-AAD4-4B58-AF20-65372393F145}"/>
    <cellStyle name="Heading1" xfId="12" xr:uid="{9B322064-CD79-4C58-9A04-B867A7521E55}"/>
    <cellStyle name="merge" xfId="13" xr:uid="{4C70DFEA-05EE-482C-BB3B-950797D8B388}"/>
    <cellStyle name="merge 7" xfId="14" xr:uid="{C66A6350-DEBA-4986-80BE-3342F35AB5B2}"/>
    <cellStyle name="Normal 2" xfId="7" xr:uid="{466ADD48-78C9-43F9-BEE8-B009A5B62531}"/>
    <cellStyle name="Normal 3" xfId="17" xr:uid="{57334C9F-BDEE-4122-9994-B095BA8782BD}"/>
    <cellStyle name="Normal 50" xfId="1" xr:uid="{00000000-0005-0000-0000-000000000000}"/>
    <cellStyle name="Normal 7 2" xfId="2" xr:uid="{00000000-0005-0000-0000-000001000000}"/>
    <cellStyle name="Normal_KA-DOM" xfId="3" xr:uid="{00000000-0005-0000-0000-000002000000}"/>
    <cellStyle name="Normalno" xfId="0" builtinId="0"/>
    <cellStyle name="Normalno 2" xfId="4" xr:uid="{C05708D0-A070-4801-A5B8-1E4378A221DF}"/>
    <cellStyle name="Result" xfId="15" xr:uid="{D337D52F-75FE-47FD-B858-AF7E6619A94B}"/>
    <cellStyle name="Result2" xfId="16" xr:uid="{ECD21949-480F-473B-8729-1CA4015909BF}"/>
    <cellStyle name="Zarez 2" xfId="6" xr:uid="{ECEADBF0-F609-4234-AC3B-2F698AAF89AA}"/>
    <cellStyle name="Zarez 3" xfId="5" xr:uid="{57598ED5-EC86-4E1E-8A9E-892053A41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7"/>
  <sheetViews>
    <sheetView tabSelected="1" topLeftCell="A61" workbookViewId="0">
      <selection activeCell="L78" sqref="L78"/>
    </sheetView>
  </sheetViews>
  <sheetFormatPr defaultRowHeight="15"/>
  <cols>
    <col min="1" max="1" width="4.7109375" style="21" customWidth="1"/>
    <col min="2" max="2" width="38.7109375" customWidth="1"/>
    <col min="5" max="5" width="10.5703125" customWidth="1"/>
    <col min="6" max="6" width="13.5703125" customWidth="1"/>
  </cols>
  <sheetData>
    <row r="2" spans="1:9" ht="20.25">
      <c r="A2" s="29" t="s">
        <v>56</v>
      </c>
      <c r="B2" s="29"/>
      <c r="C2" s="28"/>
      <c r="D2" s="28"/>
      <c r="E2" s="28"/>
    </row>
    <row r="3" spans="1:9">
      <c r="A3"/>
    </row>
    <row r="5" spans="1:9" ht="75">
      <c r="B5" s="23" t="s">
        <v>47</v>
      </c>
    </row>
    <row r="7" spans="1:9" ht="25.5">
      <c r="A7" s="41" t="s">
        <v>43</v>
      </c>
      <c r="B7" s="41" t="s">
        <v>44</v>
      </c>
      <c r="C7" s="41" t="s">
        <v>45</v>
      </c>
      <c r="D7" s="42" t="s">
        <v>46</v>
      </c>
      <c r="E7" s="34" t="s">
        <v>59</v>
      </c>
      <c r="F7" s="35" t="s">
        <v>58</v>
      </c>
      <c r="I7" s="33"/>
    </row>
    <row r="8" spans="1:9">
      <c r="A8" s="41"/>
      <c r="B8" s="41"/>
      <c r="C8" s="41"/>
      <c r="D8" s="42"/>
      <c r="E8" s="43"/>
      <c r="F8" s="44"/>
    </row>
    <row r="9" spans="1:9" ht="4.5" customHeight="1">
      <c r="A9" s="41"/>
      <c r="B9" s="41"/>
      <c r="C9" s="41"/>
      <c r="D9" s="42"/>
      <c r="E9" s="45"/>
      <c r="F9" s="46"/>
    </row>
    <row r="11" spans="1:9" ht="120">
      <c r="A11" s="21" t="s">
        <v>16</v>
      </c>
      <c r="B11" s="1" t="s">
        <v>0</v>
      </c>
      <c r="C11" s="2"/>
      <c r="D11" s="3"/>
      <c r="E11" s="4"/>
      <c r="F11" s="5"/>
    </row>
    <row r="12" spans="1:9">
      <c r="B12" s="6" t="s">
        <v>1</v>
      </c>
      <c r="C12" s="2" t="s">
        <v>2</v>
      </c>
      <c r="D12" s="3">
        <v>33</v>
      </c>
      <c r="E12" s="7"/>
      <c r="F12" s="8">
        <f t="shared" ref="F12" si="0">D12*E12</f>
        <v>0</v>
      </c>
    </row>
    <row r="14" spans="1:9" ht="96">
      <c r="A14" s="21" t="s">
        <v>17</v>
      </c>
      <c r="B14" s="1" t="s">
        <v>3</v>
      </c>
      <c r="C14" s="2" t="s">
        <v>2</v>
      </c>
      <c r="D14" s="9">
        <v>15</v>
      </c>
      <c r="E14" s="7"/>
      <c r="F14" s="8">
        <f t="shared" ref="F14" si="1">D14*E14</f>
        <v>0</v>
      </c>
    </row>
    <row r="16" spans="1:9" ht="48">
      <c r="A16" s="21" t="s">
        <v>18</v>
      </c>
      <c r="B16" s="1" t="s">
        <v>4</v>
      </c>
      <c r="C16" s="2" t="s">
        <v>2</v>
      </c>
      <c r="D16" s="3">
        <v>18</v>
      </c>
      <c r="E16" s="7"/>
      <c r="F16" s="8">
        <f t="shared" ref="F16" si="2">D16*E16</f>
        <v>0</v>
      </c>
    </row>
    <row r="17" spans="1:6">
      <c r="A17"/>
    </row>
    <row r="18" spans="1:6">
      <c r="B18" s="1"/>
      <c r="C18" s="2"/>
      <c r="D18" s="3"/>
      <c r="E18" s="7"/>
      <c r="F18" s="8"/>
    </row>
    <row r="19" spans="1:6" ht="108">
      <c r="A19" s="21" t="s">
        <v>19</v>
      </c>
      <c r="B19" s="10" t="s">
        <v>34</v>
      </c>
    </row>
    <row r="20" spans="1:6">
      <c r="B20" s="17" t="s">
        <v>35</v>
      </c>
      <c r="C20" s="11" t="s">
        <v>36</v>
      </c>
      <c r="D20" s="11">
        <v>140</v>
      </c>
      <c r="E20" s="7"/>
      <c r="F20" s="8">
        <f t="shared" ref="F20" si="3">D20*E20</f>
        <v>0</v>
      </c>
    </row>
    <row r="21" spans="1:6">
      <c r="B21" s="1"/>
      <c r="C21" s="2"/>
      <c r="D21" s="3"/>
      <c r="E21" s="7"/>
      <c r="F21" s="8"/>
    </row>
    <row r="22" spans="1:6">
      <c r="B22" s="1"/>
      <c r="C22" s="2"/>
      <c r="D22" s="3"/>
      <c r="E22" s="7"/>
      <c r="F22" s="8"/>
    </row>
    <row r="23" spans="1:6">
      <c r="B23" s="1"/>
      <c r="C23" s="2"/>
      <c r="D23" s="3"/>
      <c r="E23" s="7"/>
      <c r="F23" s="8"/>
    </row>
    <row r="25" spans="1:6" ht="60">
      <c r="A25" s="21">
        <v>5</v>
      </c>
      <c r="B25" s="10" t="s">
        <v>5</v>
      </c>
      <c r="C25" s="11"/>
      <c r="D25" s="11"/>
      <c r="E25" s="12"/>
      <c r="F25" s="12"/>
    </row>
    <row r="26" spans="1:6">
      <c r="B26" s="13" t="s">
        <v>21</v>
      </c>
      <c r="C26" s="14" t="s">
        <v>20</v>
      </c>
      <c r="D26" s="3">
        <v>2</v>
      </c>
      <c r="E26" s="12"/>
      <c r="F26" s="8">
        <f t="shared" ref="F26" si="4">D26*E26</f>
        <v>0</v>
      </c>
    </row>
    <row r="27" spans="1:6">
      <c r="B27" s="16" t="s">
        <v>23</v>
      </c>
      <c r="C27" s="14" t="s">
        <v>20</v>
      </c>
      <c r="D27" s="3">
        <v>1</v>
      </c>
      <c r="E27" s="12"/>
      <c r="F27" s="8">
        <f t="shared" ref="F27" si="5">D27*E27</f>
        <v>0</v>
      </c>
    </row>
    <row r="28" spans="1:6">
      <c r="B28" s="16" t="s">
        <v>22</v>
      </c>
      <c r="C28" s="14" t="s">
        <v>20</v>
      </c>
      <c r="D28" s="3">
        <v>1</v>
      </c>
      <c r="E28" s="12"/>
      <c r="F28" s="8">
        <f t="shared" ref="F28" si="6">D28*E28</f>
        <v>0</v>
      </c>
    </row>
    <row r="29" spans="1:6">
      <c r="B29" s="16" t="s">
        <v>24</v>
      </c>
      <c r="C29" s="2" t="s">
        <v>20</v>
      </c>
      <c r="D29" s="3">
        <v>1</v>
      </c>
      <c r="E29" s="12"/>
      <c r="F29" s="8">
        <f t="shared" ref="F29" si="7">D29*E29</f>
        <v>0</v>
      </c>
    </row>
    <row r="30" spans="1:6">
      <c r="B30" s="16" t="s">
        <v>6</v>
      </c>
      <c r="C30" s="2" t="s">
        <v>20</v>
      </c>
      <c r="D30" s="3">
        <v>1</v>
      </c>
      <c r="E30" s="12"/>
      <c r="F30" s="8">
        <f t="shared" ref="F30" si="8">D30*E30</f>
        <v>0</v>
      </c>
    </row>
    <row r="31" spans="1:6" ht="84.6" customHeight="1">
      <c r="B31" s="10" t="s">
        <v>25</v>
      </c>
      <c r="C31" s="2"/>
      <c r="D31" s="15"/>
      <c r="E31" s="12"/>
      <c r="F31" s="12"/>
    </row>
    <row r="32" spans="1:6" ht="60">
      <c r="B32" s="10" t="s">
        <v>7</v>
      </c>
      <c r="C32" s="2" t="s">
        <v>8</v>
      </c>
      <c r="D32" s="15">
        <v>1</v>
      </c>
      <c r="E32" s="7"/>
      <c r="F32" s="8">
        <f t="shared" ref="F32" si="9">D32*E32</f>
        <v>0</v>
      </c>
    </row>
    <row r="33" spans="1:6">
      <c r="B33" s="17"/>
      <c r="C33" s="11"/>
      <c r="D33" s="11"/>
      <c r="E33" s="12"/>
      <c r="F33" s="12"/>
    </row>
    <row r="34" spans="1:6" ht="48">
      <c r="A34" s="21">
        <v>6</v>
      </c>
      <c r="B34" s="10" t="s">
        <v>9</v>
      </c>
      <c r="C34" s="11"/>
      <c r="D34" s="11"/>
      <c r="E34" s="18"/>
      <c r="F34" s="12"/>
    </row>
    <row r="35" spans="1:6">
      <c r="B35" s="19" t="s">
        <v>10</v>
      </c>
      <c r="C35" s="14"/>
      <c r="D35" s="11"/>
      <c r="E35" s="18"/>
      <c r="F35" s="12"/>
    </row>
    <row r="36" spans="1:6" ht="24">
      <c r="B36" s="20" t="s">
        <v>11</v>
      </c>
      <c r="C36" s="14"/>
      <c r="D36" s="11"/>
      <c r="E36" s="18"/>
      <c r="F36" s="12"/>
    </row>
    <row r="37" spans="1:6">
      <c r="B37" s="19" t="s">
        <v>12</v>
      </c>
      <c r="C37" s="14"/>
      <c r="D37" s="11"/>
      <c r="E37" s="18"/>
      <c r="F37" s="12"/>
    </row>
    <row r="38" spans="1:6">
      <c r="B38" s="19" t="s">
        <v>13</v>
      </c>
      <c r="C38" s="14"/>
      <c r="D38" s="11"/>
      <c r="E38" s="18"/>
      <c r="F38" s="12"/>
    </row>
    <row r="39" spans="1:6" ht="24">
      <c r="B39" s="20" t="s">
        <v>14</v>
      </c>
      <c r="C39" s="14"/>
      <c r="D39" s="11"/>
      <c r="E39" s="18"/>
      <c r="F39" s="12"/>
    </row>
    <row r="40" spans="1:6" ht="60">
      <c r="B40" s="10" t="s">
        <v>15</v>
      </c>
      <c r="C40" s="2" t="s">
        <v>8</v>
      </c>
      <c r="D40" s="15">
        <v>1</v>
      </c>
      <c r="E40" s="7"/>
      <c r="F40" s="8">
        <f t="shared" ref="F40" si="10">D40*E40</f>
        <v>0</v>
      </c>
    </row>
    <row r="42" spans="1:6" ht="15.75" thickBot="1">
      <c r="B42" s="24" t="s">
        <v>37</v>
      </c>
      <c r="C42" s="24"/>
      <c r="D42" s="24"/>
      <c r="E42" s="24"/>
      <c r="F42" s="25">
        <f>SUM(F12:F41)</f>
        <v>0</v>
      </c>
    </row>
    <row r="43" spans="1:6" ht="15.75" thickTop="1"/>
    <row r="44" spans="1:6">
      <c r="B44" s="32" t="s">
        <v>38</v>
      </c>
    </row>
    <row r="46" spans="1:6" ht="105">
      <c r="A46" s="21" t="s">
        <v>16</v>
      </c>
      <c r="B46" s="22" t="s">
        <v>28</v>
      </c>
    </row>
    <row r="47" spans="1:6">
      <c r="C47" t="s">
        <v>27</v>
      </c>
      <c r="D47" s="26">
        <v>120</v>
      </c>
      <c r="E47" s="26"/>
      <c r="F47" s="26">
        <f>D47*E47</f>
        <v>0</v>
      </c>
    </row>
    <row r="48" spans="1:6">
      <c r="D48" s="26"/>
      <c r="E48" s="26"/>
      <c r="F48" s="26"/>
    </row>
    <row r="49" spans="1:6">
      <c r="D49" s="26"/>
      <c r="E49" s="26"/>
      <c r="F49" s="26"/>
    </row>
    <row r="50" spans="1:6" ht="75">
      <c r="A50" s="21" t="s">
        <v>17</v>
      </c>
      <c r="B50" s="22" t="s">
        <v>29</v>
      </c>
      <c r="D50" s="26"/>
      <c r="E50" s="26"/>
      <c r="F50" s="26"/>
    </row>
    <row r="51" spans="1:6">
      <c r="C51" t="s">
        <v>30</v>
      </c>
      <c r="D51" s="26">
        <v>30</v>
      </c>
      <c r="E51" s="26"/>
      <c r="F51" s="26">
        <f t="shared" ref="F51:F66" si="11">D51*E51</f>
        <v>0</v>
      </c>
    </row>
    <row r="52" spans="1:6">
      <c r="D52" s="26"/>
      <c r="E52" s="26"/>
      <c r="F52" s="26"/>
    </row>
    <row r="53" spans="1:6">
      <c r="D53" s="26"/>
      <c r="E53" s="26"/>
      <c r="F53" s="26"/>
    </row>
    <row r="54" spans="1:6" ht="60">
      <c r="A54" s="21" t="s">
        <v>18</v>
      </c>
      <c r="B54" s="22" t="s">
        <v>31</v>
      </c>
      <c r="D54" s="26"/>
      <c r="E54" s="26"/>
      <c r="F54" s="26"/>
    </row>
    <row r="55" spans="1:6">
      <c r="C55" t="s">
        <v>30</v>
      </c>
      <c r="D55" s="26">
        <v>12</v>
      </c>
      <c r="E55" s="26"/>
      <c r="F55" s="26">
        <f t="shared" si="11"/>
        <v>0</v>
      </c>
    </row>
    <row r="56" spans="1:6">
      <c r="D56" s="26"/>
      <c r="E56" s="26"/>
      <c r="F56" s="26"/>
    </row>
    <row r="57" spans="1:6">
      <c r="D57" s="26"/>
      <c r="E57" s="26"/>
      <c r="F57" s="26"/>
    </row>
    <row r="58" spans="1:6" ht="75">
      <c r="A58" s="21" t="s">
        <v>19</v>
      </c>
      <c r="B58" s="22" t="s">
        <v>32</v>
      </c>
      <c r="D58" s="26"/>
      <c r="E58" s="26"/>
      <c r="F58" s="26"/>
    </row>
    <row r="59" spans="1:6">
      <c r="C59" t="s">
        <v>27</v>
      </c>
      <c r="D59" s="26">
        <v>120</v>
      </c>
      <c r="E59" s="26"/>
      <c r="F59" s="26">
        <f t="shared" si="11"/>
        <v>0</v>
      </c>
    </row>
    <row r="60" spans="1:6">
      <c r="D60" s="26"/>
      <c r="E60" s="26"/>
      <c r="F60" s="26"/>
    </row>
    <row r="61" spans="1:6">
      <c r="D61" s="26"/>
      <c r="E61" s="26"/>
      <c r="F61" s="26"/>
    </row>
    <row r="62" spans="1:6" ht="105">
      <c r="A62" s="21" t="s">
        <v>26</v>
      </c>
      <c r="B62" s="22" t="s">
        <v>33</v>
      </c>
      <c r="D62" s="26"/>
      <c r="E62" s="26"/>
      <c r="F62" s="26"/>
    </row>
    <row r="63" spans="1:6">
      <c r="C63" t="s">
        <v>27</v>
      </c>
      <c r="D63" s="26">
        <v>35</v>
      </c>
      <c r="E63" s="26"/>
      <c r="F63" s="26">
        <f t="shared" si="11"/>
        <v>0</v>
      </c>
    </row>
    <row r="64" spans="1:6">
      <c r="D64" s="26"/>
      <c r="E64" s="26"/>
      <c r="F64" s="26"/>
    </row>
    <row r="65" spans="1:6" ht="90">
      <c r="A65" s="21" t="s">
        <v>40</v>
      </c>
      <c r="B65" s="22" t="s">
        <v>41</v>
      </c>
      <c r="D65" s="26"/>
      <c r="E65" s="26"/>
      <c r="F65" s="26"/>
    </row>
    <row r="66" spans="1:6">
      <c r="C66" t="s">
        <v>42</v>
      </c>
      <c r="D66" s="26">
        <v>1</v>
      </c>
      <c r="E66" s="26"/>
      <c r="F66" s="26">
        <f t="shared" si="11"/>
        <v>0</v>
      </c>
    </row>
    <row r="67" spans="1:6">
      <c r="D67" s="26"/>
      <c r="E67" s="26"/>
      <c r="F67" s="26"/>
    </row>
    <row r="70" spans="1:6" ht="15.75" thickBot="1">
      <c r="B70" s="24" t="s">
        <v>39</v>
      </c>
      <c r="C70" s="24"/>
      <c r="D70" s="24"/>
      <c r="E70" s="24"/>
      <c r="F70" s="27">
        <f>SUM(F47:F69)</f>
        <v>0</v>
      </c>
    </row>
    <row r="71" spans="1:6" ht="15.75" thickTop="1"/>
    <row r="73" spans="1:6" ht="15.75" thickBot="1">
      <c r="B73" s="37" t="s">
        <v>54</v>
      </c>
      <c r="C73" s="24"/>
      <c r="D73" s="24"/>
      <c r="E73" s="39"/>
      <c r="F73" s="25">
        <f>F42+F70</f>
        <v>0</v>
      </c>
    </row>
    <row r="74" spans="1:6" ht="15.75" thickTop="1">
      <c r="B74" s="32" t="s">
        <v>55</v>
      </c>
      <c r="E74" s="40"/>
      <c r="F74">
        <f>SUM(F73/100*25)</f>
        <v>0</v>
      </c>
    </row>
    <row r="75" spans="1:6">
      <c r="A75"/>
      <c r="B75" s="38" t="s">
        <v>57</v>
      </c>
      <c r="E75" s="40"/>
      <c r="F75" s="36">
        <f>SUM(F73+F74)</f>
        <v>0</v>
      </c>
    </row>
    <row r="76" spans="1:6">
      <c r="A76"/>
      <c r="B76" s="21"/>
      <c r="F76" s="36"/>
    </row>
    <row r="77" spans="1:6">
      <c r="B77" t="s">
        <v>53</v>
      </c>
    </row>
    <row r="78" spans="1:6">
      <c r="B78" s="30"/>
      <c r="C78" s="30"/>
      <c r="D78" s="30"/>
      <c r="E78" s="30"/>
    </row>
    <row r="79" spans="1:6">
      <c r="B79" s="30"/>
      <c r="C79" s="31"/>
      <c r="D79" s="31"/>
      <c r="E79" s="31" t="s">
        <v>48</v>
      </c>
      <c r="F79" s="31"/>
    </row>
    <row r="80" spans="1:6">
      <c r="B80" s="31"/>
      <c r="C80" s="31"/>
      <c r="D80" s="31"/>
      <c r="E80" s="31"/>
      <c r="F80" s="31"/>
    </row>
    <row r="81" spans="2:7">
      <c r="B81" s="31"/>
      <c r="C81" s="31"/>
      <c r="D81" s="31"/>
      <c r="E81" s="31" t="s">
        <v>49</v>
      </c>
      <c r="F81" s="31"/>
    </row>
    <row r="82" spans="2:7">
      <c r="B82" s="31"/>
      <c r="C82" s="31"/>
      <c r="D82" s="31"/>
      <c r="E82" s="31"/>
      <c r="F82" s="31"/>
    </row>
    <row r="83" spans="2:7">
      <c r="B83" s="31" t="s">
        <v>50</v>
      </c>
      <c r="C83" s="31"/>
      <c r="D83" s="31"/>
      <c r="E83" s="31" t="s">
        <v>51</v>
      </c>
      <c r="F83" s="31"/>
    </row>
    <row r="84" spans="2:7">
      <c r="C84" s="31"/>
      <c r="D84" s="31"/>
      <c r="E84" s="31"/>
      <c r="F84" s="31"/>
      <c r="G84" s="31"/>
    </row>
    <row r="85" spans="2:7">
      <c r="C85" s="31"/>
      <c r="D85" s="31"/>
      <c r="E85" s="31" t="s">
        <v>52</v>
      </c>
      <c r="F85" s="28"/>
    </row>
    <row r="86" spans="2:7">
      <c r="C86" s="31"/>
      <c r="D86" s="31"/>
      <c r="E86" s="31"/>
      <c r="F86" s="28"/>
      <c r="G86" s="28"/>
    </row>
    <row r="87" spans="2:7">
      <c r="C87" s="31"/>
      <c r="D87" s="31"/>
      <c r="E87" s="31"/>
      <c r="F87" s="28"/>
      <c r="G87" s="28"/>
    </row>
  </sheetData>
  <mergeCells count="4">
    <mergeCell ref="B7:B9"/>
    <mergeCell ref="C7:C9"/>
    <mergeCell ref="D7:D9"/>
    <mergeCell ref="A7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Terzija</dc:creator>
  <cp:lastModifiedBy>Gorana Labinac</cp:lastModifiedBy>
  <cp:lastPrinted>2022-11-17T09:14:39Z</cp:lastPrinted>
  <dcterms:created xsi:type="dcterms:W3CDTF">2022-11-15T07:59:09Z</dcterms:created>
  <dcterms:modified xsi:type="dcterms:W3CDTF">2022-11-17T11:58:28Z</dcterms:modified>
</cp:coreProperties>
</file>